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kajstura\Desktop\Zaproszenie ofertowe\"/>
    </mc:Choice>
  </mc:AlternateContent>
  <xr:revisionPtr revIDLastSave="0" documentId="13_ncr:1_{6E667AAE-8F3E-4C8C-91AB-10F23F64CF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dukacji" sheetId="5" r:id="rId1"/>
    <sheet name="Arkusz1" sheetId="3" r:id="rId2"/>
  </sheets>
  <definedNames>
    <definedName name="_xlnm.Print_Area" localSheetId="0">Edukacji!$A$1:$G$100</definedName>
  </definedNames>
  <calcPr calcId="181029"/>
</workbook>
</file>

<file path=xl/calcChain.xml><?xml version="1.0" encoding="utf-8"?>
<calcChain xmlns="http://schemas.openxmlformats.org/spreadsheetml/2006/main">
  <c r="G31" i="5" l="1"/>
  <c r="G59" i="5"/>
  <c r="G60" i="5"/>
  <c r="G58" i="5"/>
  <c r="G63" i="5" l="1"/>
  <c r="G47" i="5"/>
  <c r="G28" i="5"/>
  <c r="G27" i="5"/>
  <c r="G26" i="5"/>
  <c r="G25" i="5"/>
  <c r="G73" i="5"/>
  <c r="G74" i="5"/>
  <c r="G75" i="5"/>
  <c r="G76" i="5"/>
  <c r="G67" i="5"/>
  <c r="G66" i="5"/>
  <c r="G64" i="5"/>
  <c r="G62" i="5"/>
  <c r="G50" i="5"/>
  <c r="G51" i="5"/>
  <c r="G52" i="5"/>
  <c r="G53" i="5"/>
  <c r="G54" i="5"/>
  <c r="G55" i="5"/>
  <c r="G56" i="5"/>
  <c r="G46" i="5"/>
  <c r="G48" i="5"/>
  <c r="G40" i="5"/>
  <c r="G41" i="5"/>
  <c r="G42" i="5"/>
  <c r="G36" i="5"/>
  <c r="G37" i="5"/>
  <c r="G29" i="5"/>
  <c r="G30" i="5"/>
  <c r="G32" i="5"/>
  <c r="G33" i="5"/>
  <c r="G19" i="5"/>
  <c r="G22" i="5"/>
  <c r="G35" i="5" l="1"/>
  <c r="G78" i="5" l="1"/>
  <c r="G71" i="5"/>
  <c r="G70" i="5"/>
  <c r="G45" i="5"/>
  <c r="G39" i="5"/>
  <c r="G24" i="5"/>
  <c r="G80" i="5" l="1"/>
  <c r="G82" i="5" s="1"/>
</calcChain>
</file>

<file path=xl/sharedStrings.xml><?xml version="1.0" encoding="utf-8"?>
<sst xmlns="http://schemas.openxmlformats.org/spreadsheetml/2006/main" count="194" uniqueCount="105">
  <si>
    <t>VIII</t>
  </si>
  <si>
    <t>Nazwa</t>
  </si>
  <si>
    <t>Ilość</t>
  </si>
  <si>
    <t>ROBOTY PRZYGOTOWAWCZE</t>
  </si>
  <si>
    <t>m3</t>
  </si>
  <si>
    <t xml:space="preserve"> </t>
  </si>
  <si>
    <t>m2</t>
  </si>
  <si>
    <t>Lp.</t>
  </si>
  <si>
    <t>Podstawa</t>
  </si>
  <si>
    <t>m</t>
  </si>
  <si>
    <t>szt.</t>
  </si>
  <si>
    <t>…………………………………………..</t>
  </si>
  <si>
    <t xml:space="preserve">          / nazwa i adres wykonawcy /</t>
  </si>
  <si>
    <t>REGON nr: ……………………………………..</t>
  </si>
  <si>
    <t xml:space="preserve">   Jednostka</t>
  </si>
  <si>
    <t>Wartość</t>
  </si>
  <si>
    <t>*</t>
  </si>
  <si>
    <t>Uwaga!</t>
  </si>
  <si>
    <t>1. Ceny jednostkowe i wartość robót należy podawać w złotych z dokładnością do jednego grosza.</t>
  </si>
  <si>
    <t xml:space="preserve">                    /miejscowosć i data/                                                               /podpis upełnomocnionych przedstawicieli wykonawcy/</t>
  </si>
  <si>
    <t>I</t>
  </si>
  <si>
    <t>Cena jednostkowa</t>
  </si>
  <si>
    <t>II</t>
  </si>
  <si>
    <t>Wyszczególnienie elementów rozliczeniowych</t>
  </si>
  <si>
    <t>IV</t>
  </si>
  <si>
    <t>kpl.</t>
  </si>
  <si>
    <t>DZIAŁ OGÓLNY</t>
  </si>
  <si>
    <t>Odpłatność za składowanie na składowisku</t>
  </si>
  <si>
    <t>ELEMENTY ULIC</t>
  </si>
  <si>
    <t>INNE ROBOTY</t>
  </si>
  <si>
    <t>…………………………………………………                                             ………………………………………………………………….</t>
  </si>
  <si>
    <t>Wysokościowa regulacja urządzeń obcych</t>
  </si>
  <si>
    <t>Koszt dostosowania się do wymagań Wymagań Ogólnych Ogólnych zawartych w Specyfikacji Technicznej  DM.00.00.00. w tym również :</t>
  </si>
  <si>
    <t>Roboty rozbiórkowe</t>
  </si>
  <si>
    <t>OZNAKOWANIE</t>
  </si>
  <si>
    <t>VI</t>
  </si>
  <si>
    <t>Odtworzenie i wyznaczenie punktów wysokościowych</t>
  </si>
  <si>
    <t>km</t>
  </si>
  <si>
    <t>Oczyszczenie i skropienie podbudowy emulsją asfaltową - średnio 0,6 kg/m2</t>
  </si>
  <si>
    <t>Oczyszczenie i skropienie nawierzchni emulsją asfaltową - średnio 0,3kg/m2</t>
  </si>
  <si>
    <t>Warstwa wiażąca AC 11W grub. 4 cm</t>
  </si>
  <si>
    <t>Oznakowanie pionowe</t>
  </si>
  <si>
    <t>WARSTWY KONSTRUKCYJNE</t>
  </si>
  <si>
    <t>szt</t>
  </si>
  <si>
    <t>Geodezja</t>
  </si>
  <si>
    <t>Koryto pod warstwy konstrukcyjne</t>
  </si>
  <si>
    <t>Chodnik</t>
  </si>
  <si>
    <t xml:space="preserve">Warstwa ścieralna AC11S,  grubości 4 cm  </t>
  </si>
  <si>
    <t xml:space="preserve">2. Ceny jednostkowe muszą zawierać odpowiednio: koszty robocizny, sprzętu i materiałów wraz z kosztami zakupu oraz </t>
  </si>
  <si>
    <t xml:space="preserve">    koszty pośrednie i zysk.</t>
  </si>
  <si>
    <t>3. Wykonawca skalkuluje zakres przedmiotu zamówienia ujętego w dokumentacji i przedmiarze robót wg kalkulacji indywidualnej</t>
  </si>
  <si>
    <t xml:space="preserve">    podając cenę w kosztorysie ofertowym z uwzględnieniem wszystkich kosztów niezbędnych do wykonania robót,przy czym </t>
  </si>
  <si>
    <t xml:space="preserve">    przedmiot zamówienia  powinien być wykonany zgodnie z projektem wykonawczym, ST , warunkami w terenie i określonymi </t>
  </si>
  <si>
    <t xml:space="preserve">Roboty odtworzeniowe  </t>
  </si>
  <si>
    <t>V</t>
  </si>
  <si>
    <r>
      <t xml:space="preserve">                                                                  Razem netto I</t>
    </r>
    <r>
      <rPr>
        <b/>
        <sz val="8"/>
        <rFont val="Czcionka tekstu podstawowego"/>
        <charset val="238"/>
      </rPr>
      <t>÷XV</t>
    </r>
    <r>
      <rPr>
        <b/>
        <sz val="8"/>
        <rFont val="Arial"/>
        <family val="2"/>
        <charset val="238"/>
      </rPr>
      <t xml:space="preserve"> :</t>
    </r>
  </si>
  <si>
    <r>
      <t xml:space="preserve">                                                      Razem brutto z VAT I</t>
    </r>
    <r>
      <rPr>
        <b/>
        <sz val="8"/>
        <rFont val="Czcionka tekstu podstawowego"/>
        <charset val="238"/>
      </rPr>
      <t>÷XV</t>
    </r>
    <r>
      <rPr>
        <b/>
        <sz val="8"/>
        <rFont val="Arial"/>
        <family val="2"/>
        <charset val="238"/>
      </rPr>
      <t>:</t>
    </r>
  </si>
  <si>
    <t xml:space="preserve">Podbudowa z kruszywa łamanego 0/31,5 mm wraz z zagęszczeniem, grub. 15 cm  </t>
  </si>
  <si>
    <t>Podbudowa z kruszywa łamanego 31,5/63 mm wraz z zagęszczeniem, grub. 15 cm</t>
  </si>
  <si>
    <t>VII</t>
  </si>
  <si>
    <t>Uszczelnienie szczelin zalewą asfaltową</t>
  </si>
  <si>
    <t>Cięcie asfaltu - wzdłuż krawężników</t>
  </si>
  <si>
    <t>Ułożenie taśmy dylatacyjnej Denso                                                      1,8*4+3,0*4+3,0*2</t>
  </si>
  <si>
    <t>III</t>
  </si>
  <si>
    <t>Tablice znaków i słupki- demontaż</t>
  </si>
  <si>
    <t>Demontaż słupków wraz z fundamentem wraz z utylizacją</t>
  </si>
  <si>
    <t>Inwentaryzacja geodezyjna powykonawcza</t>
  </si>
  <si>
    <t>Krawężniki betonowe 15x30 cm kładzione na płasko na ławie betonowej z betonu C12/15, na podsypce cementowo-piaskowej     150,0+14,0+145,0+95,0+12,0+5,0+185,0+145,0</t>
  </si>
  <si>
    <t xml:space="preserve"> - tymczasowa organizacja: opracowanie projektu tymczasowej organizacji ruchu oraz montaż, utrzymanie i  demontaż tymczasowej organizacji ruchu i ustawienie 2-ch tablic informacyjnych "Roboty remontowe za utrudnienia w ruchu przepraszamy",                                                                                      - aktualizacja elektronicznej ewidencji drogowej,                                 - nadzory branżowe,                                                                           - podcięcie gałęzi drzew (o ile zajdzie taka konieczność),                    - zabezpieczenie drzew na czas realizacji robót zgodnie z wytycznymi                                                         </t>
  </si>
  <si>
    <t xml:space="preserve">Roboty pomiarowe     63,0/1000                                                                         </t>
  </si>
  <si>
    <t>Rozebranie obrzeży 8x30 cm</t>
  </si>
  <si>
    <t>Rozebranie krawężników betonowych 15x30 cm</t>
  </si>
  <si>
    <t>Rozebranie ław pod krawężniki i obrzeża            8,0*0,065+58,0*0,048</t>
  </si>
  <si>
    <t xml:space="preserve">Załadunek i wywóz gruzu na składowisko miejskie lub własne wraz z kosztami utylizacji    </t>
  </si>
  <si>
    <t xml:space="preserve">Rozbiórka nawierzchni asfaltowej grubości 10 cm                         </t>
  </si>
  <si>
    <t xml:space="preserve">Rozbiórka podbudowy z tłucznia grubości 15 cm                         </t>
  </si>
  <si>
    <t xml:space="preserve">Frezowanie istniejącego oznakowania poziomego (P-10, P-14)      </t>
  </si>
  <si>
    <t>Demontaż słupków separacyjnych - słupki do ponownego montażu</t>
  </si>
  <si>
    <t>Demontaż tablic znaków wraz z utylizacją</t>
  </si>
  <si>
    <t xml:space="preserve">Wykonanie koryta wraz z profilowaniem i zagęszczeniem podłoża pod warstwy konstrukcyjne na głębokość 35 cm </t>
  </si>
  <si>
    <t xml:space="preserve">Wykonanie koryta wraz z profilowaniem i zagęszczeniem podłoża pod warstwy konstrukcyjne na głębokość 45 cm                         </t>
  </si>
  <si>
    <t xml:space="preserve">Wywóz nadmiaru gruntu na składowisko miejskie lub własne      </t>
  </si>
  <si>
    <t xml:space="preserve">Podbudowa z kruszywa łamanego 0/31,5 mm wraz z zagęszczeniem, grub. 18 cm  </t>
  </si>
  <si>
    <t xml:space="preserve">Nawierzchnia z kostki brukowej betonowej typu "behaton" grubości 8 cm na podsypce cementowo-piaskowej grub. 3 cm, kostka szara                               </t>
  </si>
  <si>
    <t xml:space="preserve">Ułożenie międzywarstwowego geokompozytu na połączeniu scieżki rowerowej i jezdni                               </t>
  </si>
  <si>
    <t xml:space="preserve">Warstwa ścieralna AC 5S, grub. 4cm  w kolorze czarnym     </t>
  </si>
  <si>
    <t>Obrzeża betonowe 8x30 cm na ławie betonowej z oporem z betonu C12/15</t>
  </si>
  <si>
    <t xml:space="preserve">Krawężniki betonowe najazdowe 15x22 na ławie betonowej z oporem z betonu C12/15, na podsypce cementowo-piaskowej                                              </t>
  </si>
  <si>
    <t xml:space="preserve">Oznakowanie poziome malowane grubowarstwowe, strukturalne - przejścia dla pieszych (P-10, P-11) - jezdnia     </t>
  </si>
  <si>
    <t xml:space="preserve">Oznakowanie poziome malowane cienkowarstwowe - znak P26, P-23, stopy     </t>
  </si>
  <si>
    <t xml:space="preserve">Oznakowanie poziome grubowarstwowe chemoutwardzalne w formie gładkiej, kolor czerwony - masa nakładana na zimno grubości 5 mm                                        </t>
  </si>
  <si>
    <t>Montaż tablic znaków C-13-16</t>
  </si>
  <si>
    <t>Montaż słupka do znaków drogowych wysokosć do 4,5 m</t>
  </si>
  <si>
    <t>Regulacja pionowa studzienek teletechnicznych</t>
  </si>
  <si>
    <t>Regulacja pionowa włazów kanałowych</t>
  </si>
  <si>
    <t xml:space="preserve">Podbudowa z kruszywa łamanego frakcji  0/31,5 mm,  grub. 15 cm </t>
  </si>
  <si>
    <t xml:space="preserve">Warstwa wiążąca AC16W, grubości 4 cm   </t>
  </si>
  <si>
    <t>Wykonanie trawnika z obsianiem</t>
  </si>
  <si>
    <r>
      <t xml:space="preserve">                  </t>
    </r>
    <r>
      <rPr>
        <b/>
        <sz val="14"/>
        <rFont val="Arial"/>
        <family val="2"/>
        <charset val="238"/>
      </rPr>
      <t xml:space="preserve"> KOSZTORYS  OFERTOWY</t>
    </r>
  </si>
  <si>
    <t xml:space="preserve">Rozbiórka chodników z kostki brukowej betonowej grubości 8 cm (kosztka szara)    </t>
  </si>
  <si>
    <t xml:space="preserve">Rozbiórka chodników z kostki brukowej betonowej grubości 8 cm (kostka czerwona)     </t>
  </si>
  <si>
    <t>Ścieżka rowerowa</t>
  </si>
  <si>
    <t>Zl.DAA.231.68.2023/DDT</t>
  </si>
  <si>
    <t xml:space="preserve">    przez Zamawiającego. </t>
  </si>
  <si>
    <t>Remont ciągu pieszo-rowerowego przy ul.Edukacji  od ul.Baziowej do al.Bielskiej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</si>
</sst>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32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8"/>
      <name val="Arial"/>
      <family val="2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Czcionka tekstu podstawowego"/>
      <charset val="238"/>
    </font>
    <font>
      <b/>
      <i/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Arial"/>
      <charset val="238"/>
    </font>
    <font>
      <sz val="10"/>
      <name val="Arial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21" borderId="4" applyNumberFormat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20" borderId="1" applyNumberFormat="0" applyAlignment="0" applyProtection="0"/>
    <xf numFmtId="0" fontId="15" fillId="0" borderId="8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19" fillId="3" borderId="0" applyNumberFormat="0" applyBorder="0" applyAlignment="0" applyProtection="0"/>
    <xf numFmtId="0" fontId="1" fillId="0" borderId="0"/>
    <xf numFmtId="164" fontId="3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23" borderId="9" applyNumberFormat="0" applyFont="0" applyAlignment="0" applyProtection="0"/>
  </cellStyleXfs>
  <cellXfs count="107">
    <xf numFmtId="0" fontId="0" fillId="0" borderId="0" xfId="0"/>
    <xf numFmtId="0" fontId="0" fillId="0" borderId="0" xfId="0" applyAlignment="1">
      <alignment wrapText="1"/>
    </xf>
    <xf numFmtId="0" fontId="20" fillId="0" borderId="0" xfId="0" applyFont="1"/>
    <xf numFmtId="0" fontId="2" fillId="0" borderId="0" xfId="0" applyFont="1"/>
    <xf numFmtId="0" fontId="22" fillId="0" borderId="0" xfId="0" applyFont="1"/>
    <xf numFmtId="0" fontId="0" fillId="0" borderId="0" xfId="0" applyAlignment="1">
      <alignment horizontal="center" vertical="center"/>
    </xf>
    <xf numFmtId="0" fontId="0" fillId="24" borderId="0" xfId="0" applyFill="1"/>
    <xf numFmtId="0" fontId="24" fillId="0" borderId="10" xfId="0" applyFont="1" applyBorder="1" applyAlignment="1">
      <alignment horizontal="center" vertical="center"/>
    </xf>
    <xf numFmtId="4" fontId="24" fillId="0" borderId="10" xfId="0" applyNumberFormat="1" applyFont="1" applyBorder="1" applyAlignment="1">
      <alignment horizontal="right" vertical="center"/>
    </xf>
    <xf numFmtId="0" fontId="25" fillId="0" borderId="0" xfId="0" applyFont="1"/>
    <xf numFmtId="4" fontId="24" fillId="0" borderId="15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right" vertical="center"/>
    </xf>
    <xf numFmtId="0" fontId="2" fillId="0" borderId="18" xfId="0" applyFont="1" applyBorder="1" applyAlignment="1">
      <alignment horizontal="center" vertical="center"/>
    </xf>
    <xf numFmtId="0" fontId="2" fillId="25" borderId="10" xfId="0" applyFont="1" applyFill="1" applyBorder="1" applyAlignment="1">
      <alignment horizontal="center" vertical="center"/>
    </xf>
    <xf numFmtId="4" fontId="2" fillId="25" borderId="10" xfId="0" applyNumberFormat="1" applyFont="1" applyFill="1" applyBorder="1" applyAlignment="1">
      <alignment horizontal="right" vertical="center"/>
    </xf>
    <xf numFmtId="2" fontId="2" fillId="0" borderId="1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0" fontId="24" fillId="0" borderId="1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25" borderId="10" xfId="0" applyFont="1" applyFill="1" applyBorder="1" applyAlignment="1">
      <alignment horizontal="left" vertical="center"/>
    </xf>
    <xf numFmtId="0" fontId="1" fillId="24" borderId="0" xfId="0" applyFont="1" applyFill="1"/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1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2" fontId="2" fillId="0" borderId="21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4" fillId="0" borderId="16" xfId="0" applyFont="1" applyBorder="1" applyAlignment="1">
      <alignment horizontal="center" vertical="center"/>
    </xf>
    <xf numFmtId="0" fontId="23" fillId="0" borderId="0" xfId="0" applyFont="1"/>
    <xf numFmtId="4" fontId="24" fillId="25" borderId="10" xfId="0" applyNumberFormat="1" applyFont="1" applyFill="1" applyBorder="1" applyAlignment="1">
      <alignment horizontal="right" vertical="center"/>
    </xf>
    <xf numFmtId="4" fontId="24" fillId="0" borderId="10" xfId="0" applyNumberFormat="1" applyFont="1" applyBorder="1"/>
    <xf numFmtId="4" fontId="2" fillId="0" borderId="16" xfId="0" applyNumberFormat="1" applyFont="1" applyBorder="1" applyAlignment="1">
      <alignment horizontal="right" vertical="center"/>
    </xf>
    <xf numFmtId="4" fontId="24" fillId="0" borderId="11" xfId="0" applyNumberFormat="1" applyFont="1" applyBorder="1" applyAlignment="1">
      <alignment horizontal="right" vertical="center"/>
    </xf>
    <xf numFmtId="4" fontId="24" fillId="0" borderId="10" xfId="0" applyNumberFormat="1" applyFont="1" applyBorder="1" applyAlignment="1">
      <alignment vertical="center"/>
    </xf>
    <xf numFmtId="0" fontId="2" fillId="25" borderId="10" xfId="0" applyFont="1" applyFill="1" applyBorder="1" applyAlignment="1">
      <alignment horizontal="left" vertical="center" wrapText="1"/>
    </xf>
    <xf numFmtId="2" fontId="2" fillId="25" borderId="10" xfId="0" applyNumberFormat="1" applyFont="1" applyFill="1" applyBorder="1" applyAlignment="1">
      <alignment horizontal="righ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4" fontId="2" fillId="25" borderId="10" xfId="0" applyNumberFormat="1" applyFont="1" applyFill="1" applyBorder="1" applyAlignment="1">
      <alignment vertical="center"/>
    </xf>
    <xf numFmtId="4" fontId="24" fillId="0" borderId="18" xfId="0" applyNumberFormat="1" applyFont="1" applyBorder="1" applyAlignment="1">
      <alignment horizontal="right" vertical="center"/>
    </xf>
    <xf numFmtId="2" fontId="24" fillId="0" borderId="10" xfId="0" applyNumberFormat="1" applyFont="1" applyBorder="1" applyAlignment="1">
      <alignment vertical="center"/>
    </xf>
    <xf numFmtId="0" fontId="25" fillId="0" borderId="10" xfId="0" applyFont="1" applyBorder="1" applyAlignment="1">
      <alignment horizontal="left" vertical="center"/>
    </xf>
    <xf numFmtId="2" fontId="2" fillId="0" borderId="10" xfId="0" applyNumberFormat="1" applyFont="1" applyBorder="1" applyAlignment="1">
      <alignment horizontal="right" vertical="center"/>
    </xf>
    <xf numFmtId="0" fontId="2" fillId="0" borderId="1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5" xfId="0" applyFont="1" applyBorder="1" applyAlignment="1">
      <alignment horizontal="left" vertical="center"/>
    </xf>
    <xf numFmtId="0" fontId="25" fillId="0" borderId="15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right" vertical="center"/>
    </xf>
    <xf numFmtId="0" fontId="2" fillId="0" borderId="13" xfId="0" applyFont="1" applyBorder="1"/>
    <xf numFmtId="0" fontId="2" fillId="0" borderId="12" xfId="0" applyFont="1" applyBorder="1" applyAlignment="1">
      <alignment horizontal="center" vertical="center"/>
    </xf>
    <xf numFmtId="0" fontId="25" fillId="0" borderId="10" xfId="0" applyFont="1" applyBorder="1" applyAlignment="1">
      <alignment horizontal="left" vertical="center" wrapText="1"/>
    </xf>
    <xf numFmtId="0" fontId="2" fillId="0" borderId="18" xfId="0" applyFont="1" applyBorder="1"/>
    <xf numFmtId="4" fontId="2" fillId="0" borderId="16" xfId="0" applyNumberFormat="1" applyFont="1" applyBorder="1"/>
    <xf numFmtId="0" fontId="2" fillId="0" borderId="11" xfId="0" applyFont="1" applyBorder="1" applyAlignment="1">
      <alignment horizontal="left" vertical="center"/>
    </xf>
    <xf numFmtId="0" fontId="25" fillId="0" borderId="1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right" vertical="center"/>
    </xf>
    <xf numFmtId="0" fontId="2" fillId="0" borderId="14" xfId="0" applyFont="1" applyBorder="1"/>
    <xf numFmtId="0" fontId="2" fillId="0" borderId="0" xfId="0" applyFont="1" applyAlignment="1">
      <alignment horizontal="center" vertical="center"/>
    </xf>
    <xf numFmtId="0" fontId="28" fillId="0" borderId="0" xfId="0" applyFont="1"/>
    <xf numFmtId="0" fontId="2" fillId="0" borderId="10" xfId="0" applyFont="1" applyBorder="1" applyAlignment="1">
      <alignment horizontal="left" vertical="top" wrapText="1"/>
    </xf>
    <xf numFmtId="0" fontId="24" fillId="25" borderId="10" xfId="0" applyFont="1" applyFill="1" applyBorder="1" applyAlignment="1">
      <alignment horizontal="center" vertical="center"/>
    </xf>
    <xf numFmtId="4" fontId="24" fillId="25" borderId="10" xfId="0" applyNumberFormat="1" applyFont="1" applyFill="1" applyBorder="1"/>
    <xf numFmtId="4" fontId="2" fillId="0" borderId="10" xfId="0" applyNumberFormat="1" applyFont="1" applyBorder="1" applyAlignment="1">
      <alignment vertical="center"/>
    </xf>
    <xf numFmtId="0" fontId="2" fillId="0" borderId="0" xfId="0" applyFont="1" applyAlignment="1">
      <alignment wrapText="1"/>
    </xf>
    <xf numFmtId="0" fontId="2" fillId="26" borderId="22" xfId="0" applyFont="1" applyFill="1" applyBorder="1" applyAlignment="1">
      <alignment horizontal="left" vertical="center"/>
    </xf>
    <xf numFmtId="0" fontId="2" fillId="25" borderId="24" xfId="0" applyFont="1" applyFill="1" applyBorder="1" applyAlignment="1">
      <alignment horizontal="left" vertical="center"/>
    </xf>
    <xf numFmtId="0" fontId="24" fillId="25" borderId="10" xfId="0" applyFont="1" applyFill="1" applyBorder="1" applyAlignment="1">
      <alignment horizontal="left" vertical="center"/>
    </xf>
    <xf numFmtId="0" fontId="29" fillId="0" borderId="0" xfId="0" applyFont="1"/>
    <xf numFmtId="0" fontId="2" fillId="27" borderId="10" xfId="0" applyFont="1" applyFill="1" applyBorder="1" applyAlignment="1">
      <alignment horizontal="center" vertical="center"/>
    </xf>
    <xf numFmtId="0" fontId="24" fillId="27" borderId="10" xfId="0" applyFont="1" applyFill="1" applyBorder="1" applyAlignment="1">
      <alignment horizontal="left" vertical="center"/>
    </xf>
    <xf numFmtId="4" fontId="2" fillId="27" borderId="10" xfId="0" applyNumberFormat="1" applyFont="1" applyFill="1" applyBorder="1" applyAlignment="1">
      <alignment horizontal="right" vertical="center"/>
    </xf>
    <xf numFmtId="0" fontId="27" fillId="27" borderId="10" xfId="0" applyFont="1" applyFill="1" applyBorder="1" applyAlignment="1">
      <alignment horizontal="left" vertical="top" wrapText="1"/>
    </xf>
    <xf numFmtId="0" fontId="29" fillId="24" borderId="0" xfId="0" applyFont="1" applyFill="1"/>
    <xf numFmtId="0" fontId="24" fillId="28" borderId="10" xfId="0" applyFont="1" applyFill="1" applyBorder="1" applyAlignment="1">
      <alignment horizontal="center" vertical="center"/>
    </xf>
    <xf numFmtId="0" fontId="2" fillId="28" borderId="10" xfId="0" applyFont="1" applyFill="1" applyBorder="1" applyAlignment="1">
      <alignment horizontal="left" vertical="center"/>
    </xf>
    <xf numFmtId="0" fontId="2" fillId="28" borderId="10" xfId="0" applyFont="1" applyFill="1" applyBorder="1" applyAlignment="1">
      <alignment horizontal="center" vertical="center"/>
    </xf>
    <xf numFmtId="0" fontId="25" fillId="28" borderId="10" xfId="0" applyFont="1" applyFill="1" applyBorder="1" applyAlignment="1">
      <alignment horizontal="center" vertical="center"/>
    </xf>
    <xf numFmtId="0" fontId="25" fillId="28" borderId="10" xfId="0" applyFont="1" applyFill="1" applyBorder="1" applyAlignment="1">
      <alignment horizontal="left" vertical="center"/>
    </xf>
    <xf numFmtId="0" fontId="25" fillId="28" borderId="10" xfId="0" applyFont="1" applyFill="1" applyBorder="1" applyAlignment="1">
      <alignment horizontal="left" vertical="center" wrapText="1"/>
    </xf>
    <xf numFmtId="0" fontId="24" fillId="28" borderId="10" xfId="0" applyFont="1" applyFill="1" applyBorder="1" applyAlignment="1">
      <alignment horizontal="center"/>
    </xf>
    <xf numFmtId="0" fontId="27" fillId="28" borderId="10" xfId="0" applyFont="1" applyFill="1" applyBorder="1" applyAlignment="1">
      <alignment horizontal="left" vertical="center" wrapText="1"/>
    </xf>
    <xf numFmtId="4" fontId="24" fillId="28" borderId="10" xfId="0" applyNumberFormat="1" applyFont="1" applyFill="1" applyBorder="1"/>
    <xf numFmtId="0" fontId="24" fillId="28" borderId="10" xfId="0" quotePrefix="1" applyFont="1" applyFill="1" applyBorder="1" applyAlignment="1">
      <alignment horizontal="left" vertical="center"/>
    </xf>
    <xf numFmtId="4" fontId="2" fillId="28" borderId="10" xfId="0" applyNumberFormat="1" applyFont="1" applyFill="1" applyBorder="1" applyAlignment="1">
      <alignment horizontal="center" vertical="center"/>
    </xf>
    <xf numFmtId="4" fontId="24" fillId="28" borderId="10" xfId="0" applyNumberFormat="1" applyFont="1" applyFill="1" applyBorder="1" applyAlignment="1">
      <alignment horizontal="center" vertical="center"/>
    </xf>
    <xf numFmtId="0" fontId="2" fillId="28" borderId="18" xfId="0" applyFont="1" applyFill="1" applyBorder="1" applyAlignment="1">
      <alignment horizontal="center" vertical="center"/>
    </xf>
    <xf numFmtId="4" fontId="24" fillId="28" borderId="18" xfId="0" applyNumberFormat="1" applyFont="1" applyFill="1" applyBorder="1" applyAlignment="1">
      <alignment horizontal="center" vertical="center"/>
    </xf>
    <xf numFmtId="4" fontId="25" fillId="28" borderId="10" xfId="0" applyNumberFormat="1" applyFont="1" applyFill="1" applyBorder="1" applyAlignment="1">
      <alignment horizontal="right" vertical="center"/>
    </xf>
    <xf numFmtId="4" fontId="24" fillId="25" borderId="10" xfId="0" applyNumberFormat="1" applyFont="1" applyFill="1" applyBorder="1" applyAlignment="1">
      <alignment vertical="center"/>
    </xf>
    <xf numFmtId="4" fontId="2" fillId="29" borderId="19" xfId="0" applyNumberFormat="1" applyFont="1" applyFill="1" applyBorder="1"/>
    <xf numFmtId="4" fontId="2" fillId="29" borderId="25" xfId="0" applyNumberFormat="1" applyFont="1" applyFill="1" applyBorder="1"/>
    <xf numFmtId="0" fontId="27" fillId="28" borderId="10" xfId="0" applyFont="1" applyFill="1" applyBorder="1" applyAlignment="1">
      <alignment horizontal="left" vertical="center"/>
    </xf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4" fillId="0" borderId="1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 wrapText="1"/>
    </xf>
  </cellXfs>
  <cellStyles count="46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Dziesiętny 2" xfId="44" xr:uid="{F19D4CD8-62F6-41D7-9414-D77AA117D3CC}"/>
    <cellStyle name="Dziesiętny 3" xfId="43" xr:uid="{74E38D7B-ABE0-4435-86F3-B11FD2058D08}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Normalny 2" xfId="42" xr:uid="{BD71A404-DA74-4F7B-BB51-F07E278C742C}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Uwaga 2" xfId="45" xr:uid="{C0500423-CDB6-448F-8ED6-7FB7881E9DEF}"/>
    <cellStyle name="Zły" xfId="41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BA341-C2AC-4D97-9B55-D88A23FECFE2}">
  <dimension ref="A1:J98"/>
  <sheetViews>
    <sheetView tabSelected="1" view="pageBreakPreview" zoomScale="150" zoomScaleNormal="100" zoomScaleSheetLayoutView="150" workbookViewId="0">
      <selection activeCell="A11" sqref="A11:G11"/>
    </sheetView>
  </sheetViews>
  <sheetFormatPr defaultRowHeight="12.75"/>
  <cols>
    <col min="1" max="1" width="3.7109375" style="5" customWidth="1"/>
    <col min="2" max="2" width="9.7109375" style="5" customWidth="1"/>
    <col min="3" max="3" width="44.42578125" style="1" customWidth="1"/>
    <col min="4" max="4" width="6.7109375" style="5" customWidth="1"/>
    <col min="5" max="5" width="8.140625" customWidth="1"/>
    <col min="7" max="7" width="14.28515625" customWidth="1"/>
    <col min="8" max="8" width="4.28515625" customWidth="1"/>
    <col min="9" max="9" width="4.85546875" customWidth="1"/>
  </cols>
  <sheetData>
    <row r="1" spans="1:7">
      <c r="A1"/>
      <c r="B1" t="s">
        <v>11</v>
      </c>
      <c r="C1"/>
      <c r="D1"/>
      <c r="F1" s="3" t="s">
        <v>102</v>
      </c>
      <c r="G1" s="2"/>
    </row>
    <row r="2" spans="1:7" ht="12.75" customHeight="1">
      <c r="A2"/>
      <c r="B2"/>
      <c r="C2"/>
      <c r="D2"/>
      <c r="F2" s="2"/>
      <c r="G2" s="2"/>
    </row>
    <row r="3" spans="1:7">
      <c r="A3"/>
      <c r="B3" t="s">
        <v>11</v>
      </c>
      <c r="C3"/>
      <c r="D3"/>
      <c r="F3" s="2" t="s">
        <v>5</v>
      </c>
      <c r="G3" s="2"/>
    </row>
    <row r="4" spans="1:7">
      <c r="A4"/>
      <c r="B4"/>
      <c r="C4"/>
      <c r="D4"/>
      <c r="F4" s="2"/>
      <c r="G4" s="2"/>
    </row>
    <row r="5" spans="1:7">
      <c r="A5"/>
      <c r="B5" t="s">
        <v>11</v>
      </c>
      <c r="C5"/>
      <c r="D5"/>
      <c r="F5" s="2"/>
      <c r="G5" s="2"/>
    </row>
    <row r="6" spans="1:7">
      <c r="A6"/>
      <c r="B6" s="3" t="s">
        <v>12</v>
      </c>
      <c r="C6" s="3"/>
      <c r="D6"/>
      <c r="F6" s="2"/>
      <c r="G6" s="2"/>
    </row>
    <row r="7" spans="1:7">
      <c r="A7"/>
      <c r="B7" s="3" t="s">
        <v>13</v>
      </c>
      <c r="C7" s="3"/>
      <c r="D7"/>
      <c r="F7" s="2"/>
      <c r="G7" s="2"/>
    </row>
    <row r="8" spans="1:7">
      <c r="A8"/>
      <c r="B8" s="3"/>
      <c r="C8" s="3"/>
      <c r="D8"/>
      <c r="F8" s="2"/>
      <c r="G8" s="2"/>
    </row>
    <row r="9" spans="1:7" ht="18">
      <c r="A9"/>
      <c r="B9" t="s">
        <v>5</v>
      </c>
      <c r="C9" s="4" t="s">
        <v>98</v>
      </c>
      <c r="D9" s="4"/>
      <c r="E9" s="4"/>
      <c r="F9" s="2"/>
      <c r="G9" s="2"/>
    </row>
    <row r="10" spans="1:7" ht="12.75" customHeight="1">
      <c r="A10"/>
      <c r="B10"/>
      <c r="C10" s="4"/>
      <c r="D10" s="4"/>
      <c r="E10" s="4"/>
      <c r="F10" s="2"/>
      <c r="G10" s="2"/>
    </row>
    <row r="11" spans="1:7" ht="33.75" customHeight="1">
      <c r="A11" s="106" t="s">
        <v>104</v>
      </c>
      <c r="B11" s="106"/>
      <c r="C11" s="106"/>
      <c r="D11" s="106"/>
      <c r="E11" s="106"/>
      <c r="F11" s="106"/>
      <c r="G11" s="106"/>
    </row>
    <row r="12" spans="1:7" ht="12.75" customHeight="1">
      <c r="A12"/>
      <c r="B12" s="32"/>
      <c r="C12" s="64"/>
      <c r="D12" s="64"/>
      <c r="E12" s="64"/>
      <c r="F12" s="64"/>
      <c r="G12" s="64"/>
    </row>
    <row r="13" spans="1:7" ht="12.75" customHeight="1">
      <c r="A13"/>
      <c r="B13" s="32"/>
      <c r="C13" s="64"/>
      <c r="D13" s="64"/>
      <c r="E13" s="64"/>
      <c r="F13" s="64"/>
      <c r="G13" s="64"/>
    </row>
    <row r="14" spans="1:7">
      <c r="A14" s="98" t="s">
        <v>7</v>
      </c>
      <c r="B14" s="98" t="s">
        <v>8</v>
      </c>
      <c r="C14" s="99" t="s">
        <v>23</v>
      </c>
      <c r="D14" s="100" t="s">
        <v>14</v>
      </c>
      <c r="E14" s="101"/>
      <c r="F14" s="102" t="s">
        <v>21</v>
      </c>
      <c r="G14" s="104" t="s">
        <v>15</v>
      </c>
    </row>
    <row r="15" spans="1:7" ht="11.25" customHeight="1">
      <c r="A15" s="98"/>
      <c r="B15" s="98"/>
      <c r="C15" s="99"/>
      <c r="D15" s="7" t="s">
        <v>1</v>
      </c>
      <c r="E15" s="7" t="s">
        <v>2</v>
      </c>
      <c r="F15" s="103"/>
      <c r="G15" s="105"/>
    </row>
    <row r="16" spans="1:7">
      <c r="A16" s="7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</row>
    <row r="17" spans="1:10">
      <c r="A17" s="82" t="s">
        <v>20</v>
      </c>
      <c r="B17" s="81"/>
      <c r="C17" s="83" t="s">
        <v>26</v>
      </c>
      <c r="D17" s="81" t="s">
        <v>16</v>
      </c>
      <c r="E17" s="81" t="s">
        <v>16</v>
      </c>
      <c r="F17" s="81" t="s">
        <v>16</v>
      </c>
      <c r="G17" s="81" t="s">
        <v>16</v>
      </c>
    </row>
    <row r="18" spans="1:10" ht="33.75" customHeight="1">
      <c r="A18" s="23">
        <v>1</v>
      </c>
      <c r="B18" s="28" t="s">
        <v>5</v>
      </c>
      <c r="C18" s="30" t="s">
        <v>32</v>
      </c>
      <c r="D18" s="26"/>
      <c r="E18" s="24"/>
      <c r="F18" s="24"/>
      <c r="G18" s="31"/>
    </row>
    <row r="19" spans="1:10" ht="112.5">
      <c r="A19" s="24"/>
      <c r="B19" s="25"/>
      <c r="C19" s="29" t="s">
        <v>68</v>
      </c>
      <c r="D19" s="26" t="s">
        <v>25</v>
      </c>
      <c r="E19" s="27">
        <v>1</v>
      </c>
      <c r="F19" s="35"/>
      <c r="G19" s="36">
        <f>E19*F19</f>
        <v>0</v>
      </c>
      <c r="J19" s="69"/>
    </row>
    <row r="20" spans="1:10">
      <c r="A20" s="82" t="s">
        <v>22</v>
      </c>
      <c r="B20" s="83"/>
      <c r="C20" s="84" t="s">
        <v>3</v>
      </c>
      <c r="D20" s="79" t="s">
        <v>16</v>
      </c>
      <c r="E20" s="79" t="s">
        <v>16</v>
      </c>
      <c r="F20" s="79" t="s">
        <v>16</v>
      </c>
      <c r="G20" s="79"/>
    </row>
    <row r="21" spans="1:10" ht="12.75" customHeight="1">
      <c r="A21" s="82"/>
      <c r="B21" s="80"/>
      <c r="C21" s="86" t="s">
        <v>36</v>
      </c>
      <c r="D21" s="79" t="s">
        <v>16</v>
      </c>
      <c r="E21" s="79" t="s">
        <v>16</v>
      </c>
      <c r="F21" s="79" t="s">
        <v>16</v>
      </c>
      <c r="G21" s="79"/>
    </row>
    <row r="22" spans="1:10" ht="18" customHeight="1">
      <c r="A22" s="7">
        <v>2</v>
      </c>
      <c r="B22" s="20"/>
      <c r="C22" s="20" t="s">
        <v>69</v>
      </c>
      <c r="D22" s="12" t="s">
        <v>37</v>
      </c>
      <c r="E22" s="33">
        <v>0.06</v>
      </c>
      <c r="F22" s="34"/>
      <c r="G22" s="34">
        <f>E22*F22</f>
        <v>0</v>
      </c>
    </row>
    <row r="23" spans="1:10">
      <c r="A23" s="82"/>
      <c r="B23" s="80"/>
      <c r="C23" s="86" t="s">
        <v>33</v>
      </c>
      <c r="D23" s="81" t="s">
        <v>16</v>
      </c>
      <c r="E23" s="89" t="s">
        <v>16</v>
      </c>
      <c r="F23" s="81" t="s">
        <v>16</v>
      </c>
      <c r="G23" s="81"/>
    </row>
    <row r="24" spans="1:10" ht="22.5">
      <c r="A24" s="15">
        <v>3</v>
      </c>
      <c r="B24" s="21"/>
      <c r="C24" s="65" t="s">
        <v>99</v>
      </c>
      <c r="D24" s="15" t="s">
        <v>6</v>
      </c>
      <c r="E24" s="16">
        <v>288</v>
      </c>
      <c r="F24" s="16"/>
      <c r="G24" s="16">
        <f t="shared" ref="G24:G33" si="0">E24*F24</f>
        <v>0</v>
      </c>
    </row>
    <row r="25" spans="1:10" ht="22.5">
      <c r="A25" s="15">
        <v>4</v>
      </c>
      <c r="B25" s="21"/>
      <c r="C25" s="65" t="s">
        <v>100</v>
      </c>
      <c r="D25" s="15" t="s">
        <v>6</v>
      </c>
      <c r="E25" s="16">
        <v>2</v>
      </c>
      <c r="F25" s="16"/>
      <c r="G25" s="16">
        <f t="shared" si="0"/>
        <v>0</v>
      </c>
    </row>
    <row r="26" spans="1:10" ht="21.95" customHeight="1">
      <c r="A26" s="15">
        <v>5</v>
      </c>
      <c r="B26" s="21"/>
      <c r="C26" s="65" t="s">
        <v>70</v>
      </c>
      <c r="D26" s="15" t="s">
        <v>9</v>
      </c>
      <c r="E26" s="16">
        <v>58</v>
      </c>
      <c r="F26" s="16"/>
      <c r="G26" s="16">
        <f t="shared" si="0"/>
        <v>0</v>
      </c>
    </row>
    <row r="27" spans="1:10" ht="21.95" customHeight="1">
      <c r="A27" s="15">
        <v>6</v>
      </c>
      <c r="B27" s="21"/>
      <c r="C27" s="65" t="s">
        <v>71</v>
      </c>
      <c r="D27" s="15" t="s">
        <v>9</v>
      </c>
      <c r="E27" s="16">
        <v>8</v>
      </c>
      <c r="F27" s="16"/>
      <c r="G27" s="16">
        <f t="shared" si="0"/>
        <v>0</v>
      </c>
    </row>
    <row r="28" spans="1:10" ht="22.5">
      <c r="A28" s="15">
        <v>7</v>
      </c>
      <c r="B28" s="21"/>
      <c r="C28" s="65" t="s">
        <v>72</v>
      </c>
      <c r="D28" s="15" t="s">
        <v>4</v>
      </c>
      <c r="E28" s="16">
        <v>3.3</v>
      </c>
      <c r="F28" s="16"/>
      <c r="G28" s="16">
        <f t="shared" si="0"/>
        <v>0</v>
      </c>
    </row>
    <row r="29" spans="1:10" ht="21" customHeight="1">
      <c r="A29" s="15">
        <v>8</v>
      </c>
      <c r="B29" s="21"/>
      <c r="C29" s="65" t="s">
        <v>61</v>
      </c>
      <c r="D29" s="15" t="s">
        <v>9</v>
      </c>
      <c r="E29" s="16">
        <v>8</v>
      </c>
      <c r="F29" s="16"/>
      <c r="G29" s="16">
        <f t="shared" si="0"/>
        <v>0</v>
      </c>
    </row>
    <row r="30" spans="1:10" ht="21.95" customHeight="1">
      <c r="A30" s="15">
        <v>9</v>
      </c>
      <c r="B30" s="21"/>
      <c r="C30" s="65" t="s">
        <v>74</v>
      </c>
      <c r="D30" s="15" t="s">
        <v>6</v>
      </c>
      <c r="E30" s="16">
        <v>2.4</v>
      </c>
      <c r="F30" s="16"/>
      <c r="G30" s="16">
        <f t="shared" si="0"/>
        <v>0</v>
      </c>
    </row>
    <row r="31" spans="1:10" ht="21.95" customHeight="1">
      <c r="A31" s="15">
        <v>10</v>
      </c>
      <c r="B31" s="21"/>
      <c r="C31" s="65" t="s">
        <v>75</v>
      </c>
      <c r="D31" s="15" t="s">
        <v>6</v>
      </c>
      <c r="E31" s="16">
        <v>2.4</v>
      </c>
      <c r="F31" s="16"/>
      <c r="G31" s="16">
        <f t="shared" si="0"/>
        <v>0</v>
      </c>
    </row>
    <row r="32" spans="1:10" ht="30" customHeight="1">
      <c r="A32" s="15">
        <v>11</v>
      </c>
      <c r="B32" s="72"/>
      <c r="C32" s="65" t="s">
        <v>76</v>
      </c>
      <c r="D32" s="12" t="s">
        <v>6</v>
      </c>
      <c r="E32" s="8">
        <v>19.5</v>
      </c>
      <c r="F32" s="8"/>
      <c r="G32" s="16">
        <f t="shared" si="0"/>
        <v>0</v>
      </c>
    </row>
    <row r="33" spans="1:9" ht="22.5">
      <c r="A33" s="15">
        <v>12</v>
      </c>
      <c r="B33" s="72"/>
      <c r="C33" s="65" t="s">
        <v>73</v>
      </c>
      <c r="D33" s="12" t="s">
        <v>4</v>
      </c>
      <c r="E33" s="13">
        <v>30</v>
      </c>
      <c r="F33" s="8"/>
      <c r="G33" s="16">
        <f t="shared" si="0"/>
        <v>0</v>
      </c>
    </row>
    <row r="34" spans="1:9">
      <c r="A34" s="74"/>
      <c r="B34" s="75"/>
      <c r="C34" s="77" t="s">
        <v>64</v>
      </c>
      <c r="D34" s="74" t="s">
        <v>16</v>
      </c>
      <c r="E34" s="74" t="s">
        <v>16</v>
      </c>
      <c r="F34" s="74" t="s">
        <v>16</v>
      </c>
      <c r="G34" s="76"/>
    </row>
    <row r="35" spans="1:9" ht="21" customHeight="1">
      <c r="A35" s="15">
        <v>13</v>
      </c>
      <c r="B35" s="19"/>
      <c r="C35" s="65" t="s">
        <v>77</v>
      </c>
      <c r="D35" s="12" t="s">
        <v>43</v>
      </c>
      <c r="E35" s="13">
        <v>2</v>
      </c>
      <c r="F35" s="8"/>
      <c r="G35" s="16">
        <f>E35*F35</f>
        <v>0</v>
      </c>
      <c r="I35" s="73"/>
    </row>
    <row r="36" spans="1:9" ht="21" customHeight="1">
      <c r="A36" s="15">
        <v>14</v>
      </c>
      <c r="B36" s="19"/>
      <c r="C36" s="65" t="s">
        <v>65</v>
      </c>
      <c r="D36" s="12" t="s">
        <v>43</v>
      </c>
      <c r="E36" s="13">
        <v>1</v>
      </c>
      <c r="F36" s="8"/>
      <c r="G36" s="16">
        <f t="shared" ref="G36:G37" si="1">E36*F36</f>
        <v>0</v>
      </c>
    </row>
    <row r="37" spans="1:9" ht="21" customHeight="1">
      <c r="A37" s="15">
        <v>15</v>
      </c>
      <c r="B37" s="19"/>
      <c r="C37" s="65" t="s">
        <v>78</v>
      </c>
      <c r="D37" s="12" t="s">
        <v>43</v>
      </c>
      <c r="E37" s="13">
        <v>2</v>
      </c>
      <c r="F37" s="8"/>
      <c r="G37" s="16">
        <f t="shared" si="1"/>
        <v>0</v>
      </c>
    </row>
    <row r="38" spans="1:9" s="6" customFormat="1">
      <c r="A38" s="82" t="s">
        <v>63</v>
      </c>
      <c r="B38" s="80"/>
      <c r="C38" s="86" t="s">
        <v>45</v>
      </c>
      <c r="D38" s="85" t="s">
        <v>16</v>
      </c>
      <c r="E38" s="85" t="s">
        <v>16</v>
      </c>
      <c r="F38" s="85" t="s">
        <v>16</v>
      </c>
      <c r="G38" s="85"/>
    </row>
    <row r="39" spans="1:9" s="6" customFormat="1" ht="22.5">
      <c r="A39" s="7">
        <v>16</v>
      </c>
      <c r="B39" s="21"/>
      <c r="C39" s="11" t="s">
        <v>79</v>
      </c>
      <c r="D39" s="12" t="s">
        <v>6</v>
      </c>
      <c r="E39" s="8">
        <v>288</v>
      </c>
      <c r="F39" s="44"/>
      <c r="G39" s="37">
        <f>E39*F39</f>
        <v>0</v>
      </c>
    </row>
    <row r="40" spans="1:9" s="6" customFormat="1" ht="22.5">
      <c r="A40" s="7">
        <v>17</v>
      </c>
      <c r="B40" s="21"/>
      <c r="C40" s="11" t="s">
        <v>80</v>
      </c>
      <c r="D40" s="12" t="s">
        <v>6</v>
      </c>
      <c r="E40" s="8">
        <v>87</v>
      </c>
      <c r="F40" s="44"/>
      <c r="G40" s="37">
        <f t="shared" ref="G40:G42" si="2">E40*F40</f>
        <v>0</v>
      </c>
    </row>
    <row r="41" spans="1:9" s="6" customFormat="1" ht="21" customHeight="1">
      <c r="A41" s="7">
        <v>18</v>
      </c>
      <c r="B41" s="21"/>
      <c r="C41" s="11" t="s">
        <v>81</v>
      </c>
      <c r="D41" s="12" t="s">
        <v>4</v>
      </c>
      <c r="E41" s="8">
        <v>139.94999999999999</v>
      </c>
      <c r="F41" s="44"/>
      <c r="G41" s="37">
        <f t="shared" si="2"/>
        <v>0</v>
      </c>
    </row>
    <row r="42" spans="1:9" s="6" customFormat="1" ht="21" customHeight="1">
      <c r="A42" s="7">
        <v>19</v>
      </c>
      <c r="B42" s="21"/>
      <c r="C42" s="11" t="s">
        <v>27</v>
      </c>
      <c r="D42" s="12" t="s">
        <v>4</v>
      </c>
      <c r="E42" s="8">
        <v>139.94999999999999</v>
      </c>
      <c r="F42" s="37"/>
      <c r="G42" s="37">
        <f t="shared" si="2"/>
        <v>0</v>
      </c>
    </row>
    <row r="43" spans="1:9" s="6" customFormat="1">
      <c r="A43" s="82" t="s">
        <v>24</v>
      </c>
      <c r="B43" s="80"/>
      <c r="C43" s="84" t="s">
        <v>42</v>
      </c>
      <c r="D43" s="81" t="s">
        <v>16</v>
      </c>
      <c r="E43" s="81" t="s">
        <v>16</v>
      </c>
      <c r="F43" s="81" t="s">
        <v>16</v>
      </c>
      <c r="G43" s="87"/>
    </row>
    <row r="44" spans="1:9" s="6" customFormat="1">
      <c r="A44" s="79"/>
      <c r="B44" s="80"/>
      <c r="C44" s="86" t="s">
        <v>46</v>
      </c>
      <c r="D44" s="81" t="s">
        <v>16</v>
      </c>
      <c r="E44" s="81" t="s">
        <v>16</v>
      </c>
      <c r="F44" s="81" t="s">
        <v>16</v>
      </c>
      <c r="G44" s="87"/>
    </row>
    <row r="45" spans="1:9" s="6" customFormat="1" ht="21.95" customHeight="1">
      <c r="A45" s="66">
        <v>20</v>
      </c>
      <c r="B45" s="21"/>
      <c r="C45" s="11" t="s">
        <v>58</v>
      </c>
      <c r="D45" s="15" t="s">
        <v>6</v>
      </c>
      <c r="E45" s="33">
        <v>352</v>
      </c>
      <c r="F45" s="67"/>
      <c r="G45" s="67">
        <f>E45*F45</f>
        <v>0</v>
      </c>
    </row>
    <row r="46" spans="1:9" s="6" customFormat="1" ht="21.95" customHeight="1">
      <c r="A46" s="66">
        <v>21</v>
      </c>
      <c r="B46" s="21"/>
      <c r="C46" s="11" t="s">
        <v>57</v>
      </c>
      <c r="D46" s="15" t="s">
        <v>6</v>
      </c>
      <c r="E46" s="33">
        <v>192</v>
      </c>
      <c r="F46" s="67"/>
      <c r="G46" s="67">
        <f t="shared" ref="G46:G48" si="3">E46*F46</f>
        <v>0</v>
      </c>
    </row>
    <row r="47" spans="1:9" s="6" customFormat="1" ht="22.5">
      <c r="A47" s="66">
        <v>22</v>
      </c>
      <c r="B47" s="21"/>
      <c r="C47" s="11" t="s">
        <v>82</v>
      </c>
      <c r="D47" s="15" t="s">
        <v>6</v>
      </c>
      <c r="E47" s="33">
        <v>160</v>
      </c>
      <c r="F47" s="67"/>
      <c r="G47" s="67">
        <f t="shared" si="3"/>
        <v>0</v>
      </c>
    </row>
    <row r="48" spans="1:9" s="6" customFormat="1" ht="33.75">
      <c r="A48" s="66">
        <v>23</v>
      </c>
      <c r="B48" s="21"/>
      <c r="C48" s="38" t="s">
        <v>83</v>
      </c>
      <c r="D48" s="15" t="s">
        <v>6</v>
      </c>
      <c r="E48" s="33">
        <v>192</v>
      </c>
      <c r="F48" s="94"/>
      <c r="G48" s="67">
        <f t="shared" si="3"/>
        <v>0</v>
      </c>
    </row>
    <row r="49" spans="1:9" s="6" customFormat="1">
      <c r="A49" s="80"/>
      <c r="B49" s="80"/>
      <c r="C49" s="97" t="s">
        <v>101</v>
      </c>
      <c r="D49" s="80"/>
      <c r="E49" s="80"/>
      <c r="F49" s="80"/>
      <c r="G49" s="80"/>
    </row>
    <row r="50" spans="1:9" s="6" customFormat="1" ht="22.5">
      <c r="A50" s="66">
        <v>24</v>
      </c>
      <c r="B50" s="21"/>
      <c r="C50" s="18" t="s">
        <v>38</v>
      </c>
      <c r="D50" s="12" t="s">
        <v>6</v>
      </c>
      <c r="E50" s="17">
        <v>160</v>
      </c>
      <c r="F50" s="34"/>
      <c r="G50" s="34">
        <f t="shared" ref="G50:G56" si="4">E50*F50</f>
        <v>0</v>
      </c>
    </row>
    <row r="51" spans="1:9" s="6" customFormat="1" ht="21" customHeight="1">
      <c r="A51" s="66">
        <v>25</v>
      </c>
      <c r="B51" s="21"/>
      <c r="C51" s="18" t="s">
        <v>40</v>
      </c>
      <c r="D51" s="12" t="s">
        <v>6</v>
      </c>
      <c r="E51" s="17">
        <v>160</v>
      </c>
      <c r="F51" s="34"/>
      <c r="G51" s="34">
        <f t="shared" si="4"/>
        <v>0</v>
      </c>
    </row>
    <row r="52" spans="1:9" s="6" customFormat="1" ht="22.5">
      <c r="A52" s="66">
        <v>26</v>
      </c>
      <c r="B52" s="21"/>
      <c r="C52" s="18" t="s">
        <v>39</v>
      </c>
      <c r="D52" s="12" t="s">
        <v>6</v>
      </c>
      <c r="E52" s="17">
        <v>160</v>
      </c>
      <c r="F52" s="34"/>
      <c r="G52" s="34">
        <f t="shared" si="4"/>
        <v>0</v>
      </c>
    </row>
    <row r="53" spans="1:9" s="6" customFormat="1" ht="21.95" customHeight="1">
      <c r="A53" s="66">
        <v>27</v>
      </c>
      <c r="B53" s="21"/>
      <c r="C53" s="18" t="s">
        <v>85</v>
      </c>
      <c r="D53" s="12" t="s">
        <v>6</v>
      </c>
      <c r="E53" s="17">
        <v>160</v>
      </c>
      <c r="F53" s="34"/>
      <c r="G53" s="34">
        <f t="shared" si="4"/>
        <v>0</v>
      </c>
    </row>
    <row r="54" spans="1:9" s="6" customFormat="1" ht="21" customHeight="1">
      <c r="A54" s="66">
        <v>28</v>
      </c>
      <c r="B54" s="20"/>
      <c r="C54" s="18" t="s">
        <v>62</v>
      </c>
      <c r="D54" s="12" t="s">
        <v>9</v>
      </c>
      <c r="E54" s="17">
        <v>8</v>
      </c>
      <c r="F54" s="68"/>
      <c r="G54" s="34">
        <f t="shared" si="4"/>
        <v>0</v>
      </c>
    </row>
    <row r="55" spans="1:9" s="6" customFormat="1" ht="21" customHeight="1">
      <c r="A55" s="66">
        <v>29</v>
      </c>
      <c r="B55" s="20"/>
      <c r="C55" s="18" t="s">
        <v>60</v>
      </c>
      <c r="D55" s="12" t="s">
        <v>9</v>
      </c>
      <c r="E55" s="17">
        <v>8</v>
      </c>
      <c r="F55" s="68"/>
      <c r="G55" s="34">
        <f t="shared" si="4"/>
        <v>0</v>
      </c>
      <c r="I55" s="22"/>
    </row>
    <row r="56" spans="1:9" s="6" customFormat="1" ht="21" customHeight="1">
      <c r="A56" s="66">
        <v>30</v>
      </c>
      <c r="B56" s="20"/>
      <c r="C56" s="11" t="s">
        <v>84</v>
      </c>
      <c r="D56" s="12" t="s">
        <v>6</v>
      </c>
      <c r="E56" s="17">
        <v>8</v>
      </c>
      <c r="F56" s="68"/>
      <c r="G56" s="34">
        <f t="shared" si="4"/>
        <v>0</v>
      </c>
      <c r="I56" s="22"/>
    </row>
    <row r="57" spans="1:9" s="6" customFormat="1">
      <c r="A57" s="82" t="s">
        <v>54</v>
      </c>
      <c r="B57" s="88"/>
      <c r="C57" s="84" t="s">
        <v>28</v>
      </c>
      <c r="D57" s="81" t="s">
        <v>16</v>
      </c>
      <c r="E57" s="89" t="s">
        <v>16</v>
      </c>
      <c r="F57" s="81" t="s">
        <v>16</v>
      </c>
      <c r="G57" s="81"/>
      <c r="I57" s="22"/>
    </row>
    <row r="58" spans="1:9" s="6" customFormat="1" ht="21" customHeight="1">
      <c r="A58" s="7">
        <v>31</v>
      </c>
      <c r="B58" s="20"/>
      <c r="C58" s="11" t="s">
        <v>86</v>
      </c>
      <c r="D58" s="12" t="s">
        <v>9</v>
      </c>
      <c r="E58" s="17">
        <v>60</v>
      </c>
      <c r="F58" s="68"/>
      <c r="G58" s="34">
        <f>E58*F58</f>
        <v>0</v>
      </c>
      <c r="I58" s="22"/>
    </row>
    <row r="59" spans="1:9" s="6" customFormat="1" ht="25.5" customHeight="1">
      <c r="A59" s="7">
        <v>32</v>
      </c>
      <c r="B59" s="20"/>
      <c r="C59" s="11" t="s">
        <v>87</v>
      </c>
      <c r="D59" s="12" t="s">
        <v>9</v>
      </c>
      <c r="E59" s="17">
        <v>5</v>
      </c>
      <c r="F59" s="68"/>
      <c r="G59" s="34">
        <f t="shared" ref="G59:G60" si="5">E59*F59</f>
        <v>0</v>
      </c>
      <c r="I59" s="22"/>
    </row>
    <row r="60" spans="1:9" s="6" customFormat="1" ht="21" customHeight="1">
      <c r="A60" s="7">
        <v>33</v>
      </c>
      <c r="B60" s="20"/>
      <c r="C60" s="11" t="s">
        <v>67</v>
      </c>
      <c r="D60" s="12" t="s">
        <v>9</v>
      </c>
      <c r="E60" s="17">
        <v>60</v>
      </c>
      <c r="F60" s="68"/>
      <c r="G60" s="34">
        <f t="shared" si="5"/>
        <v>0</v>
      </c>
      <c r="I60" s="22"/>
    </row>
    <row r="61" spans="1:9" s="6" customFormat="1" ht="12.75" customHeight="1">
      <c r="A61" s="82" t="s">
        <v>35</v>
      </c>
      <c r="B61" s="83"/>
      <c r="C61" s="84" t="s">
        <v>34</v>
      </c>
      <c r="D61" s="85" t="s">
        <v>16</v>
      </c>
      <c r="E61" s="85" t="s">
        <v>16</v>
      </c>
      <c r="F61" s="85" t="s">
        <v>16</v>
      </c>
      <c r="G61" s="85"/>
      <c r="H61" s="22"/>
    </row>
    <row r="62" spans="1:9" s="6" customFormat="1" ht="22.5">
      <c r="A62" s="7">
        <v>34</v>
      </c>
      <c r="B62" s="21"/>
      <c r="C62" s="11" t="s">
        <v>88</v>
      </c>
      <c r="D62" s="12" t="s">
        <v>6</v>
      </c>
      <c r="E62" s="33">
        <v>13.5</v>
      </c>
      <c r="F62" s="37"/>
      <c r="G62" s="37">
        <f>E62*F62</f>
        <v>0</v>
      </c>
      <c r="H62" s="22"/>
    </row>
    <row r="63" spans="1:9" s="6" customFormat="1" ht="22.5">
      <c r="A63" s="7">
        <v>35</v>
      </c>
      <c r="B63" s="21"/>
      <c r="C63" s="11" t="s">
        <v>89</v>
      </c>
      <c r="D63" s="12" t="s">
        <v>6</v>
      </c>
      <c r="E63" s="33">
        <v>4.42</v>
      </c>
      <c r="F63" s="37"/>
      <c r="G63" s="37">
        <f>E63*F63</f>
        <v>0</v>
      </c>
      <c r="H63" s="22"/>
    </row>
    <row r="64" spans="1:9" s="6" customFormat="1" ht="33.75">
      <c r="A64" s="7">
        <v>36</v>
      </c>
      <c r="B64" s="21"/>
      <c r="C64" s="11" t="s">
        <v>90</v>
      </c>
      <c r="D64" s="12" t="s">
        <v>6</v>
      </c>
      <c r="E64" s="33">
        <v>19.5</v>
      </c>
      <c r="F64" s="37"/>
      <c r="G64" s="37">
        <f t="shared" ref="G64" si="6">E64*F64</f>
        <v>0</v>
      </c>
      <c r="H64" s="78"/>
    </row>
    <row r="65" spans="1:9" s="6" customFormat="1">
      <c r="A65" s="79"/>
      <c r="B65" s="80"/>
      <c r="C65" s="86" t="s">
        <v>41</v>
      </c>
      <c r="D65" s="81" t="s">
        <v>16</v>
      </c>
      <c r="E65" s="81" t="s">
        <v>16</v>
      </c>
      <c r="F65" s="81" t="s">
        <v>16</v>
      </c>
      <c r="G65" s="87"/>
      <c r="H65" s="22"/>
    </row>
    <row r="66" spans="1:9" s="6" customFormat="1" ht="23.25" customHeight="1">
      <c r="A66" s="15">
        <v>37</v>
      </c>
      <c r="B66" s="21"/>
      <c r="C66" s="38" t="s">
        <v>91</v>
      </c>
      <c r="D66" s="15" t="s">
        <v>43</v>
      </c>
      <c r="E66" s="39">
        <v>2</v>
      </c>
      <c r="F66" s="39"/>
      <c r="G66" s="42">
        <f>E66*F66</f>
        <v>0</v>
      </c>
      <c r="H66" s="22"/>
    </row>
    <row r="67" spans="1:9" s="6" customFormat="1" ht="21" customHeight="1">
      <c r="A67" s="15">
        <v>38</v>
      </c>
      <c r="B67" s="21"/>
      <c r="C67" s="38" t="s">
        <v>92</v>
      </c>
      <c r="D67" s="15" t="s">
        <v>43</v>
      </c>
      <c r="E67" s="39">
        <v>1</v>
      </c>
      <c r="F67" s="39"/>
      <c r="G67" s="42">
        <f t="shared" ref="G67" si="7">E67*F67</f>
        <v>0</v>
      </c>
      <c r="H67" s="22"/>
    </row>
    <row r="68" spans="1:9" s="6" customFormat="1">
      <c r="A68" s="82" t="s">
        <v>59</v>
      </c>
      <c r="B68" s="83"/>
      <c r="C68" s="84" t="s">
        <v>29</v>
      </c>
      <c r="D68" s="79" t="s">
        <v>16</v>
      </c>
      <c r="E68" s="90" t="s">
        <v>16</v>
      </c>
      <c r="F68" s="79" t="s">
        <v>16</v>
      </c>
      <c r="G68" s="79"/>
    </row>
    <row r="69" spans="1:9" s="6" customFormat="1">
      <c r="A69" s="79"/>
      <c r="B69" s="80"/>
      <c r="C69" s="86" t="s">
        <v>31</v>
      </c>
      <c r="D69" s="79" t="s">
        <v>16</v>
      </c>
      <c r="E69" s="90" t="s">
        <v>16</v>
      </c>
      <c r="F69" s="79" t="s">
        <v>16</v>
      </c>
      <c r="G69" s="79"/>
    </row>
    <row r="70" spans="1:9" s="6" customFormat="1" ht="21.95" customHeight="1">
      <c r="A70" s="7">
        <v>39</v>
      </c>
      <c r="B70" s="20" t="s">
        <v>5</v>
      </c>
      <c r="C70" s="11" t="s">
        <v>93</v>
      </c>
      <c r="D70" s="12" t="s">
        <v>10</v>
      </c>
      <c r="E70" s="33">
        <v>4</v>
      </c>
      <c r="F70" s="33"/>
      <c r="G70" s="8">
        <f>E70*F70</f>
        <v>0</v>
      </c>
      <c r="I70" s="6" t="s">
        <v>5</v>
      </c>
    </row>
    <row r="71" spans="1:9" s="6" customFormat="1" ht="21" customHeight="1">
      <c r="A71" s="7">
        <v>40</v>
      </c>
      <c r="B71" s="20"/>
      <c r="C71" s="11" t="s">
        <v>94</v>
      </c>
      <c r="D71" s="12" t="s">
        <v>43</v>
      </c>
      <c r="E71" s="33">
        <v>3</v>
      </c>
      <c r="F71" s="33"/>
      <c r="G71" s="8">
        <f>E71*F71</f>
        <v>0</v>
      </c>
    </row>
    <row r="72" spans="1:9" s="6" customFormat="1" ht="12.75" customHeight="1">
      <c r="A72" s="79"/>
      <c r="B72" s="80"/>
      <c r="C72" s="86" t="s">
        <v>53</v>
      </c>
      <c r="D72" s="79" t="s">
        <v>16</v>
      </c>
      <c r="E72" s="90" t="s">
        <v>16</v>
      </c>
      <c r="F72" s="79" t="s">
        <v>16</v>
      </c>
      <c r="G72" s="79"/>
    </row>
    <row r="73" spans="1:9" s="6" customFormat="1" ht="21" customHeight="1">
      <c r="A73" s="7">
        <v>41</v>
      </c>
      <c r="B73" s="70"/>
      <c r="C73" s="40" t="s">
        <v>95</v>
      </c>
      <c r="D73" s="12" t="s">
        <v>6</v>
      </c>
      <c r="E73" s="8">
        <v>2.4</v>
      </c>
      <c r="F73" s="8"/>
      <c r="G73" s="8">
        <f t="shared" ref="G73:G76" si="8">E73*F73</f>
        <v>0</v>
      </c>
    </row>
    <row r="74" spans="1:9" s="6" customFormat="1" ht="21" customHeight="1">
      <c r="A74" s="7">
        <v>42</v>
      </c>
      <c r="B74" s="71"/>
      <c r="C74" s="41" t="s">
        <v>96</v>
      </c>
      <c r="D74" s="23" t="s">
        <v>6</v>
      </c>
      <c r="E74" s="8">
        <v>2.4</v>
      </c>
      <c r="F74" s="10"/>
      <c r="G74" s="8">
        <f t="shared" si="8"/>
        <v>0</v>
      </c>
    </row>
    <row r="75" spans="1:9" s="6" customFormat="1" ht="21" customHeight="1">
      <c r="A75" s="7">
        <v>43</v>
      </c>
      <c r="B75" s="21"/>
      <c r="C75" s="11" t="s">
        <v>47</v>
      </c>
      <c r="D75" s="12" t="s">
        <v>6</v>
      </c>
      <c r="E75" s="8">
        <v>2.4</v>
      </c>
      <c r="F75" s="8"/>
      <c r="G75" s="8">
        <f t="shared" si="8"/>
        <v>0</v>
      </c>
    </row>
    <row r="76" spans="1:9" s="6" customFormat="1" ht="21" customHeight="1">
      <c r="A76" s="7">
        <v>44</v>
      </c>
      <c r="B76" s="21"/>
      <c r="C76" s="11" t="s">
        <v>97</v>
      </c>
      <c r="D76" s="12" t="s">
        <v>6</v>
      </c>
      <c r="E76" s="8">
        <v>60</v>
      </c>
      <c r="F76" s="8"/>
      <c r="G76" s="8">
        <f t="shared" si="8"/>
        <v>0</v>
      </c>
    </row>
    <row r="77" spans="1:9" s="6" customFormat="1">
      <c r="A77" s="82" t="s">
        <v>0</v>
      </c>
      <c r="B77" s="80"/>
      <c r="C77" s="86" t="s">
        <v>44</v>
      </c>
      <c r="D77" s="91" t="s">
        <v>16</v>
      </c>
      <c r="E77" s="90" t="s">
        <v>16</v>
      </c>
      <c r="F77" s="92" t="s">
        <v>16</v>
      </c>
      <c r="G77" s="93"/>
    </row>
    <row r="78" spans="1:9" s="6" customFormat="1" ht="21" customHeight="1">
      <c r="A78" s="7">
        <v>45</v>
      </c>
      <c r="B78" s="21"/>
      <c r="C78" s="11" t="s">
        <v>66</v>
      </c>
      <c r="D78" s="14" t="s">
        <v>25</v>
      </c>
      <c r="E78" s="8">
        <v>1</v>
      </c>
      <c r="F78" s="43"/>
      <c r="G78" s="8">
        <f>E78*F78</f>
        <v>0</v>
      </c>
    </row>
    <row r="79" spans="1:9" ht="3" customHeight="1" thickBot="1">
      <c r="A79" s="12"/>
      <c r="B79" s="45"/>
      <c r="C79" s="11"/>
      <c r="D79" s="14"/>
      <c r="E79" s="46"/>
      <c r="F79" s="47"/>
      <c r="G79" s="48"/>
    </row>
    <row r="80" spans="1:9" ht="13.5" thickBot="1">
      <c r="A80" s="12"/>
      <c r="B80" s="49"/>
      <c r="C80" s="50" t="s">
        <v>55</v>
      </c>
      <c r="D80" s="51"/>
      <c r="E80" s="52"/>
      <c r="F80" s="53"/>
      <c r="G80" s="95">
        <f>SUM(G19:G78)</f>
        <v>0</v>
      </c>
    </row>
    <row r="81" spans="1:9" ht="3" customHeight="1" thickBot="1">
      <c r="A81" s="54"/>
      <c r="B81" s="20"/>
      <c r="C81" s="55"/>
      <c r="D81" s="14"/>
      <c r="E81" s="13"/>
      <c r="F81" s="56"/>
      <c r="G81" s="57"/>
    </row>
    <row r="82" spans="1:9" ht="22.5">
      <c r="A82" s="12"/>
      <c r="B82" s="58"/>
      <c r="C82" s="59" t="s">
        <v>56</v>
      </c>
      <c r="D82" s="60"/>
      <c r="E82" s="61"/>
      <c r="F82" s="62"/>
      <c r="G82" s="96">
        <f>G80*1.23</f>
        <v>0</v>
      </c>
    </row>
    <row r="83" spans="1:9">
      <c r="A83" s="63"/>
      <c r="B83" s="9" t="s">
        <v>17</v>
      </c>
      <c r="C83" s="3"/>
      <c r="D83" s="3"/>
      <c r="E83" s="3"/>
      <c r="F83" s="3"/>
      <c r="G83" s="3"/>
    </row>
    <row r="84" spans="1:9">
      <c r="A84" s="63"/>
      <c r="B84" s="3" t="s">
        <v>18</v>
      </c>
      <c r="C84" s="3"/>
      <c r="D84" s="3"/>
      <c r="E84" s="3"/>
      <c r="F84" s="3"/>
      <c r="G84" s="3"/>
    </row>
    <row r="85" spans="1:9">
      <c r="A85" s="63"/>
      <c r="B85" s="3" t="s">
        <v>48</v>
      </c>
      <c r="C85" s="3"/>
      <c r="D85" s="3"/>
      <c r="E85" s="3"/>
      <c r="F85" s="3"/>
      <c r="G85" s="3"/>
    </row>
    <row r="86" spans="1:9">
      <c r="A86" s="63"/>
      <c r="B86" s="3" t="s">
        <v>49</v>
      </c>
      <c r="C86" s="3"/>
      <c r="D86" s="3"/>
      <c r="E86" s="3"/>
      <c r="F86" s="3"/>
      <c r="G86" s="3"/>
    </row>
    <row r="87" spans="1:9">
      <c r="A87" s="63"/>
      <c r="B87" s="3" t="s">
        <v>50</v>
      </c>
      <c r="C87" s="3"/>
      <c r="D87" s="3"/>
      <c r="E87" s="3"/>
      <c r="F87" s="3"/>
      <c r="G87" s="3"/>
    </row>
    <row r="88" spans="1:9">
      <c r="A88" s="63"/>
      <c r="B88" s="3" t="s">
        <v>51</v>
      </c>
      <c r="C88" s="3"/>
      <c r="D88" s="3"/>
      <c r="E88" s="3"/>
      <c r="F88" s="3"/>
      <c r="G88" s="3"/>
    </row>
    <row r="89" spans="1:9">
      <c r="A89" s="63"/>
      <c r="B89" s="3" t="s">
        <v>52</v>
      </c>
      <c r="C89" s="3"/>
      <c r="D89" s="3"/>
      <c r="E89" s="3"/>
      <c r="F89" s="3"/>
      <c r="G89" s="3"/>
      <c r="H89" s="3"/>
      <c r="I89" s="3"/>
    </row>
    <row r="90" spans="1:9">
      <c r="A90"/>
      <c r="B90" s="3" t="s">
        <v>103</v>
      </c>
      <c r="C90" s="3"/>
      <c r="D90" s="3"/>
      <c r="E90" s="3"/>
      <c r="F90" s="3"/>
      <c r="G90" s="3"/>
      <c r="H90" s="3"/>
      <c r="I90" s="3"/>
    </row>
    <row r="91" spans="1:9">
      <c r="A91"/>
      <c r="B91"/>
      <c r="C91"/>
      <c r="D91"/>
    </row>
    <row r="92" spans="1:9">
      <c r="A92"/>
      <c r="B92"/>
      <c r="C92"/>
      <c r="D92"/>
    </row>
    <row r="93" spans="1:9">
      <c r="A93"/>
      <c r="B93"/>
      <c r="C93"/>
      <c r="D93"/>
    </row>
    <row r="94" spans="1:9">
      <c r="A94"/>
      <c r="B94"/>
      <c r="C94"/>
      <c r="D94"/>
    </row>
    <row r="95" spans="1:9">
      <c r="A95"/>
      <c r="B95"/>
      <c r="C95"/>
      <c r="D95"/>
    </row>
    <row r="96" spans="1:9">
      <c r="A96"/>
      <c r="B96" s="3"/>
      <c r="C96" s="3"/>
      <c r="D96" s="3"/>
      <c r="E96" s="3"/>
      <c r="F96" s="3"/>
      <c r="G96" s="3"/>
    </row>
    <row r="97" spans="1:7">
      <c r="A97" s="63"/>
      <c r="B97" s="3" t="s">
        <v>30</v>
      </c>
      <c r="C97" s="3"/>
      <c r="D97" s="3"/>
      <c r="E97" s="3"/>
      <c r="F97" s="3"/>
      <c r="G97" s="3"/>
    </row>
    <row r="98" spans="1:7">
      <c r="A98" s="63"/>
      <c r="B98" s="3" t="s">
        <v>19</v>
      </c>
      <c r="C98" s="3"/>
      <c r="D98" s="3"/>
      <c r="E98" s="3"/>
      <c r="F98" s="3"/>
      <c r="G98" s="3"/>
    </row>
  </sheetData>
  <mergeCells count="7">
    <mergeCell ref="A11:G11"/>
    <mergeCell ref="A14:A15"/>
    <mergeCell ref="B14:B15"/>
    <mergeCell ref="C14:C15"/>
    <mergeCell ref="D14:E14"/>
    <mergeCell ref="F14:F15"/>
    <mergeCell ref="G14:G15"/>
  </mergeCells>
  <phoneticPr fontId="30" type="noConversion"/>
  <pageMargins left="0.35433070866141736" right="0.35433070866141736" top="0.90625" bottom="0.39370078740157483" header="0.51181102362204722" footer="0.51181102362204722"/>
  <pageSetup paperSize="9" orientation="portrait" r:id="rId1"/>
  <headerFooter alignWithMargins="0">
    <oddHeader xml:space="preserve">&amp;R   </oddHeader>
  </headerFooter>
  <rowBreaks count="2" manualBreakCount="2">
    <brk id="33" max="6" man="1"/>
    <brk id="6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Edukacji</vt:lpstr>
      <vt:lpstr>Arkusz1</vt:lpstr>
      <vt:lpstr>Edukacji!Obszar_wydruku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MZUiM Tychy</dc:creator>
  <cp:lastModifiedBy>Katarzyna Kajstura</cp:lastModifiedBy>
  <cp:lastPrinted>2023-09-06T11:46:02Z</cp:lastPrinted>
  <dcterms:created xsi:type="dcterms:W3CDTF">2006-12-07T10:36:38Z</dcterms:created>
  <dcterms:modified xsi:type="dcterms:W3CDTF">2023-09-11T10:42:13Z</dcterms:modified>
</cp:coreProperties>
</file>